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if\Documents\Vet tr\"/>
    </mc:Choice>
  </mc:AlternateContent>
  <bookViews>
    <workbookView xWindow="-120" yWindow="-120" windowWidth="20730" windowHeight="11160"/>
  </bookViews>
  <sheets>
    <sheet name="Blad1" sheetId="1" r:id="rId1"/>
  </sheets>
  <definedNames>
    <definedName name="_xlnm.Print_Area" localSheetId="0">Blad1!$A$1:$S$16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1" l="1"/>
  <c r="P6" i="1" s="1"/>
  <c r="Q6" i="1" s="1"/>
  <c r="F10" i="1"/>
  <c r="G10" i="1" s="1"/>
  <c r="H10" i="1" s="1"/>
  <c r="F6" i="1"/>
  <c r="F9" i="1"/>
  <c r="R6" i="1" l="1"/>
  <c r="I10" i="1"/>
  <c r="G9" i="1"/>
  <c r="H9" i="1" s="1"/>
  <c r="I9" i="1" s="1"/>
  <c r="O4" i="1"/>
  <c r="P4" i="1" s="1"/>
  <c r="Q4" i="1" s="1"/>
  <c r="R4" i="1" s="1"/>
  <c r="F12" i="1" l="1"/>
  <c r="F5" i="1" l="1"/>
  <c r="G5" i="1" s="1"/>
  <c r="H5" i="1" s="1"/>
  <c r="I5" i="1" s="1"/>
  <c r="O8" i="1"/>
  <c r="P8" i="1" s="1"/>
  <c r="Q8" i="1" s="1"/>
  <c r="G6" i="1"/>
  <c r="H6" i="1" s="1"/>
  <c r="I6" i="1" s="1"/>
  <c r="O3" i="1"/>
  <c r="P3" i="1" s="1"/>
  <c r="Q3" i="1" s="1"/>
  <c r="R3" i="1" l="1"/>
  <c r="R8" i="1"/>
  <c r="F8" i="1"/>
  <c r="G8" i="1" s="1"/>
  <c r="H8" i="1" s="1"/>
  <c r="O10" i="1"/>
  <c r="P10" i="1" s="1"/>
  <c r="Q10" i="1" s="1"/>
  <c r="R10" i="1" l="1"/>
  <c r="I8" i="1"/>
  <c r="F4" i="1"/>
  <c r="O5" i="1"/>
  <c r="P5" i="1" s="1"/>
  <c r="Q5" i="1" s="1"/>
  <c r="R5" i="1" s="1"/>
  <c r="F11" i="1"/>
  <c r="G11" i="1" s="1"/>
  <c r="H11" i="1" s="1"/>
  <c r="O11" i="1"/>
  <c r="F7" i="1"/>
  <c r="O7" i="1"/>
  <c r="P7" i="1" s="1"/>
  <c r="Q7" i="1" s="1"/>
  <c r="R7" i="1" s="1"/>
  <c r="O9" i="1"/>
  <c r="P9" i="1" s="1"/>
  <c r="Q9" i="1" s="1"/>
  <c r="R9" i="1" s="1"/>
  <c r="F3" i="1"/>
  <c r="G3" i="1" s="1"/>
  <c r="H3" i="1" s="1"/>
  <c r="G4" i="1" l="1"/>
  <c r="H4" i="1" s="1"/>
  <c r="I4" i="1" s="1"/>
  <c r="G7" i="1"/>
  <c r="H7" i="1" s="1"/>
  <c r="I7" i="1" s="1"/>
  <c r="P11" i="1"/>
  <c r="Q11" i="1" s="1"/>
  <c r="R11" i="1" s="1"/>
  <c r="I3" i="1"/>
  <c r="I11" i="1"/>
</calcChain>
</file>

<file path=xl/sharedStrings.xml><?xml version="1.0" encoding="utf-8"?>
<sst xmlns="http://schemas.openxmlformats.org/spreadsheetml/2006/main" count="42" uniqueCount="30">
  <si>
    <t>Namn</t>
  </si>
  <si>
    <t>Ålder</t>
  </si>
  <si>
    <t>Hcp</t>
  </si>
  <si>
    <t>Missade poäng</t>
  </si>
  <si>
    <t>Hcp poäng</t>
  </si>
  <si>
    <t>Summa totalt</t>
  </si>
  <si>
    <t>Placering</t>
  </si>
  <si>
    <t>sa</t>
  </si>
  <si>
    <t xml:space="preserve"> </t>
  </si>
  <si>
    <t>Serie 1</t>
  </si>
  <si>
    <t>Serie 2</t>
  </si>
  <si>
    <t>Erling Söderlund</t>
  </si>
  <si>
    <t>JunipokaIen 2 x 5 skott 300m tavla</t>
  </si>
  <si>
    <t>Fältskyttestatyetten , 3 stationer</t>
  </si>
  <si>
    <t>Georg Niklasson</t>
  </si>
  <si>
    <t>Mats Granqvist</t>
  </si>
  <si>
    <t>Sylve Löfgren</t>
  </si>
  <si>
    <t>Leif Ingmansson</t>
  </si>
  <si>
    <t>Anders Håkansson</t>
  </si>
  <si>
    <t>Tore Olofsson</t>
  </si>
  <si>
    <t>Bertil Olofsson</t>
  </si>
  <si>
    <t>Lars Welin</t>
  </si>
  <si>
    <t>Peter Djurman</t>
  </si>
  <si>
    <t>Kikare</t>
  </si>
  <si>
    <t>I, Vpr, Hpr</t>
  </si>
  <si>
    <t>II,Hpr</t>
  </si>
  <si>
    <t>III, Hpr</t>
  </si>
  <si>
    <t>DNS</t>
  </si>
  <si>
    <t>I,Vpr,Hpr</t>
  </si>
  <si>
    <t>III,Hpr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</si>
</sst>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5" xfId="0" applyFont="1" applyBorder="1"/>
    <xf numFmtId="0" fontId="1" fillId="0" borderId="6" xfId="0" applyFont="1" applyBorder="1" applyAlignment="1">
      <alignment horizontal="center" textRotation="90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textRotation="90" wrapText="1"/>
    </xf>
    <xf numFmtId="0" fontId="1" fillId="0" borderId="7" xfId="0" applyFont="1" applyBorder="1" applyAlignment="1">
      <alignment textRotation="90" wrapText="1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9" fontId="2" fillId="0" borderId="1" xfId="0" applyNumberFormat="1" applyFont="1" applyBorder="1"/>
    <xf numFmtId="164" fontId="2" fillId="0" borderId="5" xfId="0" applyNumberFormat="1" applyFont="1" applyBorder="1" applyAlignment="1">
      <alignment horizontal="left" indent="1"/>
    </xf>
    <xf numFmtId="164" fontId="2" fillId="0" borderId="5" xfId="0" applyNumberFormat="1" applyFont="1" applyBorder="1"/>
    <xf numFmtId="0" fontId="0" fillId="0" borderId="10" xfId="0" applyBorder="1"/>
    <xf numFmtId="0" fontId="4" fillId="0" borderId="4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2" fillId="0" borderId="0" xfId="0" applyFont="1" applyFill="1" applyBorder="1"/>
    <xf numFmtId="9" fontId="2" fillId="0" borderId="0" xfId="0" applyNumberFormat="1" applyFont="1" applyFill="1" applyBorder="1"/>
    <xf numFmtId="0" fontId="2" fillId="0" borderId="15" xfId="0" applyFont="1" applyBorder="1"/>
    <xf numFmtId="0" fontId="2" fillId="0" borderId="1" xfId="0" applyFont="1" applyFill="1" applyBorder="1"/>
    <xf numFmtId="9" fontId="2" fillId="0" borderId="1" xfId="0" applyNumberFormat="1" applyFont="1" applyFill="1" applyBorder="1"/>
    <xf numFmtId="0" fontId="5" fillId="0" borderId="1" xfId="0" applyFont="1" applyBorder="1"/>
    <xf numFmtId="0" fontId="1" fillId="0" borderId="7" xfId="0" applyFont="1" applyBorder="1" applyAlignment="1">
      <alignment horizontal="center" textRotation="90" wrapText="1"/>
    </xf>
    <xf numFmtId="0" fontId="2" fillId="2" borderId="1" xfId="0" applyFont="1" applyFill="1" applyBorder="1"/>
    <xf numFmtId="0" fontId="2" fillId="2" borderId="3" xfId="0" applyFont="1" applyFill="1" applyBorder="1"/>
    <xf numFmtId="0" fontId="2" fillId="0" borderId="13" xfId="0" applyFont="1" applyBorder="1" applyAlignment="1"/>
    <xf numFmtId="0" fontId="2" fillId="0" borderId="14" xfId="0" applyFont="1" applyBorder="1" applyAlignment="1"/>
    <xf numFmtId="0" fontId="0" fillId="0" borderId="14" xfId="0" applyBorder="1" applyAlignment="1"/>
    <xf numFmtId="0" fontId="2" fillId="0" borderId="0" xfId="0" applyFont="1" applyBorder="1"/>
    <xf numFmtId="0" fontId="5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tabSelected="1" view="pageLayout" zoomScaleNormal="100" workbookViewId="0">
      <selection activeCell="S3" sqref="S3:S12"/>
    </sheetView>
  </sheetViews>
  <sheetFormatPr defaultRowHeight="15" x14ac:dyDescent="0.25"/>
  <cols>
    <col min="1" max="1" width="23.7109375" customWidth="1"/>
    <col min="2" max="2" width="5.42578125" customWidth="1"/>
    <col min="3" max="3" width="6.85546875" customWidth="1"/>
    <col min="4" max="6" width="4.85546875" customWidth="1"/>
    <col min="7" max="7" width="5.85546875" customWidth="1"/>
    <col min="8" max="8" width="8.28515625" customWidth="1"/>
    <col min="9" max="9" width="7.140625" customWidth="1"/>
    <col min="10" max="10" width="13.42578125" customWidth="1"/>
    <col min="11" max="11" width="4.7109375" customWidth="1"/>
    <col min="12" max="14" width="4.85546875" customWidth="1"/>
    <col min="15" max="15" width="5.85546875" customWidth="1"/>
    <col min="16" max="17" width="6.7109375" customWidth="1"/>
    <col min="18" max="18" width="7" customWidth="1"/>
    <col min="19" max="19" width="14.42578125" customWidth="1"/>
  </cols>
  <sheetData>
    <row r="1" spans="1:19" ht="19.5" thickBot="1" x14ac:dyDescent="0.35">
      <c r="B1" s="27" t="s">
        <v>12</v>
      </c>
      <c r="C1" s="28"/>
      <c r="D1" s="28"/>
      <c r="E1" s="28"/>
      <c r="F1" s="28"/>
      <c r="G1" s="28"/>
      <c r="H1" s="28"/>
      <c r="I1" s="28"/>
      <c r="J1" s="14"/>
      <c r="L1" s="27" t="s">
        <v>13</v>
      </c>
      <c r="M1" s="29"/>
      <c r="N1" s="29"/>
      <c r="O1" s="29"/>
      <c r="P1" s="29"/>
      <c r="Q1" s="29"/>
      <c r="R1" s="29"/>
      <c r="S1" s="14"/>
    </row>
    <row r="2" spans="1:19" ht="69.75" customHeight="1" thickBot="1" x14ac:dyDescent="0.3">
      <c r="A2" s="16" t="s">
        <v>0</v>
      </c>
      <c r="B2" s="17" t="s">
        <v>1</v>
      </c>
      <c r="C2" s="17" t="s">
        <v>2</v>
      </c>
      <c r="D2" s="4" t="s">
        <v>9</v>
      </c>
      <c r="E2" s="4" t="s">
        <v>10</v>
      </c>
      <c r="F2" s="5" t="s">
        <v>7</v>
      </c>
      <c r="G2" s="6" t="s">
        <v>3</v>
      </c>
      <c r="H2" s="6" t="s">
        <v>4</v>
      </c>
      <c r="I2" s="6" t="s">
        <v>5</v>
      </c>
      <c r="J2" s="7" t="s">
        <v>6</v>
      </c>
      <c r="K2" s="8" t="s">
        <v>8</v>
      </c>
      <c r="L2" s="9">
        <v>1</v>
      </c>
      <c r="M2" s="10">
        <v>2</v>
      </c>
      <c r="N2" s="10">
        <v>3</v>
      </c>
      <c r="O2" s="10" t="s">
        <v>7</v>
      </c>
      <c r="P2" s="6" t="s">
        <v>3</v>
      </c>
      <c r="Q2" s="6" t="s">
        <v>4</v>
      </c>
      <c r="R2" s="6" t="s">
        <v>5</v>
      </c>
      <c r="S2" s="24" t="s">
        <v>6</v>
      </c>
    </row>
    <row r="3" spans="1:19" ht="18.75" x14ac:dyDescent="0.3">
      <c r="A3" s="30" t="s">
        <v>17</v>
      </c>
      <c r="B3" s="1">
        <v>73</v>
      </c>
      <c r="C3" s="11">
        <v>0.4</v>
      </c>
      <c r="D3" s="25">
        <v>50</v>
      </c>
      <c r="E3" s="25">
        <v>47</v>
      </c>
      <c r="F3" s="3">
        <f>SUM(D3:E3)</f>
        <v>97</v>
      </c>
      <c r="G3" s="3">
        <f>100-F3</f>
        <v>3</v>
      </c>
      <c r="H3" s="12">
        <f>G3*C3</f>
        <v>1.2000000000000002</v>
      </c>
      <c r="I3" s="13">
        <f>F3+H3</f>
        <v>98.2</v>
      </c>
      <c r="J3" s="15" t="s">
        <v>24</v>
      </c>
      <c r="K3" s="2"/>
      <c r="L3" s="26">
        <v>6</v>
      </c>
      <c r="M3" s="25">
        <v>6</v>
      </c>
      <c r="N3" s="25">
        <v>5</v>
      </c>
      <c r="O3" s="3">
        <f>SUM(L3:N3)</f>
        <v>17</v>
      </c>
      <c r="P3" s="3">
        <f>18-O3</f>
        <v>1</v>
      </c>
      <c r="Q3" s="13">
        <f>P3*C3</f>
        <v>0.4</v>
      </c>
      <c r="R3" s="13">
        <f>O3+Q3</f>
        <v>17.399999999999999</v>
      </c>
      <c r="S3" s="15" t="s">
        <v>25</v>
      </c>
    </row>
    <row r="4" spans="1:19" ht="18.75" x14ac:dyDescent="0.3">
      <c r="A4" s="1" t="s">
        <v>16</v>
      </c>
      <c r="B4" s="1">
        <v>63</v>
      </c>
      <c r="C4" s="11">
        <v>0.2</v>
      </c>
      <c r="D4" s="25">
        <v>46</v>
      </c>
      <c r="E4" s="25">
        <v>46</v>
      </c>
      <c r="F4" s="3">
        <f>SUM(D4:E4)</f>
        <v>92</v>
      </c>
      <c r="G4" s="3">
        <f>100-F4</f>
        <v>8</v>
      </c>
      <c r="H4" s="12">
        <f>G4*C4</f>
        <v>1.6</v>
      </c>
      <c r="I4" s="13">
        <f>F4+H4</f>
        <v>93.6</v>
      </c>
      <c r="J4" s="15" t="s">
        <v>25</v>
      </c>
      <c r="K4" s="2"/>
      <c r="L4" s="26">
        <v>6</v>
      </c>
      <c r="M4" s="25">
        <v>6</v>
      </c>
      <c r="N4" s="25">
        <v>6</v>
      </c>
      <c r="O4" s="3">
        <f t="shared" ref="O4:O11" si="0">SUM(L4:N4)</f>
        <v>18</v>
      </c>
      <c r="P4" s="3">
        <f t="shared" ref="P4:P11" si="1">18-O4</f>
        <v>0</v>
      </c>
      <c r="Q4" s="13">
        <f t="shared" ref="Q4:Q11" si="2">P4*C4</f>
        <v>0</v>
      </c>
      <c r="R4" s="13">
        <f t="shared" ref="R4:R11" si="3">O4+Q4</f>
        <v>18</v>
      </c>
      <c r="S4" s="15" t="s">
        <v>28</v>
      </c>
    </row>
    <row r="5" spans="1:19" ht="18.75" x14ac:dyDescent="0.3">
      <c r="A5" s="20" t="s">
        <v>11</v>
      </c>
      <c r="B5" s="1">
        <v>68</v>
      </c>
      <c r="C5" s="11">
        <v>0.3</v>
      </c>
      <c r="D5" s="25">
        <v>42</v>
      </c>
      <c r="E5" s="25">
        <v>46</v>
      </c>
      <c r="F5" s="3">
        <f>SUM(D5:E5)</f>
        <v>88</v>
      </c>
      <c r="G5" s="3">
        <f>100-F5</f>
        <v>12</v>
      </c>
      <c r="H5" s="12">
        <f>G5*C5</f>
        <v>3.5999999999999996</v>
      </c>
      <c r="I5" s="13">
        <f>F5+H5</f>
        <v>91.6</v>
      </c>
      <c r="J5" s="15" t="s">
        <v>26</v>
      </c>
      <c r="K5" s="2"/>
      <c r="L5" s="26">
        <v>6</v>
      </c>
      <c r="M5" s="25">
        <v>6</v>
      </c>
      <c r="N5" s="25">
        <v>5</v>
      </c>
      <c r="O5" s="3">
        <f t="shared" si="0"/>
        <v>17</v>
      </c>
      <c r="P5" s="3">
        <f t="shared" si="1"/>
        <v>1</v>
      </c>
      <c r="Q5" s="13">
        <f t="shared" si="2"/>
        <v>0.3</v>
      </c>
      <c r="R5" s="13">
        <f t="shared" si="3"/>
        <v>17.3</v>
      </c>
      <c r="S5" s="15" t="s">
        <v>29</v>
      </c>
    </row>
    <row r="6" spans="1:19" ht="18.75" x14ac:dyDescent="0.3">
      <c r="A6" s="31" t="s">
        <v>21</v>
      </c>
      <c r="B6" s="1">
        <v>68</v>
      </c>
      <c r="C6" s="11">
        <v>0.3</v>
      </c>
      <c r="D6" s="25">
        <v>41</v>
      </c>
      <c r="E6" s="25">
        <v>45</v>
      </c>
      <c r="F6" s="3">
        <f>SUM(D6:E6)</f>
        <v>86</v>
      </c>
      <c r="G6" s="3">
        <f>100-F6</f>
        <v>14</v>
      </c>
      <c r="H6" s="12">
        <f>G6*C6</f>
        <v>4.2</v>
      </c>
      <c r="I6" s="13">
        <f>F6+H6</f>
        <v>90.2</v>
      </c>
      <c r="J6" s="15">
        <v>4</v>
      </c>
      <c r="K6" s="2"/>
      <c r="L6" s="26">
        <v>6</v>
      </c>
      <c r="M6" s="25">
        <v>6</v>
      </c>
      <c r="N6" s="25">
        <v>3</v>
      </c>
      <c r="O6" s="3">
        <f t="shared" ref="O6" si="4">SUM(L6:N6)</f>
        <v>15</v>
      </c>
      <c r="P6" s="3">
        <f t="shared" ref="P6" si="5">18-O6</f>
        <v>3</v>
      </c>
      <c r="Q6" s="13">
        <f t="shared" ref="Q6" si="6">P6*C6</f>
        <v>0.89999999999999991</v>
      </c>
      <c r="R6" s="13">
        <f t="shared" ref="R6" si="7">O6+Q6</f>
        <v>15.9</v>
      </c>
      <c r="S6" s="15">
        <v>6</v>
      </c>
    </row>
    <row r="7" spans="1:19" ht="18.75" x14ac:dyDescent="0.3">
      <c r="A7" s="1" t="s">
        <v>14</v>
      </c>
      <c r="B7" s="1">
        <v>66</v>
      </c>
      <c r="C7" s="11">
        <v>0.3</v>
      </c>
      <c r="D7" s="25">
        <v>40</v>
      </c>
      <c r="E7" s="25">
        <v>45</v>
      </c>
      <c r="F7" s="3">
        <f>SUM(D7:E7)</f>
        <v>85</v>
      </c>
      <c r="G7" s="3">
        <f>100-F7</f>
        <v>15</v>
      </c>
      <c r="H7" s="12">
        <f>G7*C7</f>
        <v>4.5</v>
      </c>
      <c r="I7" s="13">
        <f>F7+H7</f>
        <v>89.5</v>
      </c>
      <c r="J7" s="15">
        <v>5</v>
      </c>
      <c r="K7" s="2"/>
      <c r="L7" s="26">
        <v>6</v>
      </c>
      <c r="M7" s="25">
        <v>6</v>
      </c>
      <c r="N7" s="25">
        <v>5</v>
      </c>
      <c r="O7" s="3">
        <f t="shared" si="0"/>
        <v>17</v>
      </c>
      <c r="P7" s="3">
        <f t="shared" si="1"/>
        <v>1</v>
      </c>
      <c r="Q7" s="13">
        <f t="shared" si="2"/>
        <v>0.3</v>
      </c>
      <c r="R7" s="13">
        <f t="shared" si="3"/>
        <v>17.3</v>
      </c>
      <c r="S7" s="15">
        <v>4</v>
      </c>
    </row>
    <row r="8" spans="1:19" ht="18.75" x14ac:dyDescent="0.3">
      <c r="A8" s="1" t="s">
        <v>19</v>
      </c>
      <c r="B8" s="1">
        <v>62</v>
      </c>
      <c r="C8" s="11">
        <v>0.2</v>
      </c>
      <c r="D8" s="25">
        <v>41</v>
      </c>
      <c r="E8" s="25">
        <v>44</v>
      </c>
      <c r="F8" s="3">
        <f>SUM(D8:E8)</f>
        <v>85</v>
      </c>
      <c r="G8" s="3">
        <f>100-F8</f>
        <v>15</v>
      </c>
      <c r="H8" s="12">
        <f>G8*C8</f>
        <v>3</v>
      </c>
      <c r="I8" s="13">
        <f>F8+H8</f>
        <v>88</v>
      </c>
      <c r="J8" s="15">
        <v>6</v>
      </c>
      <c r="K8" s="2"/>
      <c r="L8" s="26">
        <v>6</v>
      </c>
      <c r="M8" s="25">
        <v>5</v>
      </c>
      <c r="N8" s="25">
        <v>3</v>
      </c>
      <c r="O8" s="3">
        <f>SUM(L8:N8)</f>
        <v>14</v>
      </c>
      <c r="P8" s="3">
        <f>18-O8</f>
        <v>4</v>
      </c>
      <c r="Q8" s="13">
        <f>P8*C8</f>
        <v>0.8</v>
      </c>
      <c r="R8" s="13">
        <f>O8+Q8</f>
        <v>14.8</v>
      </c>
      <c r="S8" s="15">
        <v>7</v>
      </c>
    </row>
    <row r="9" spans="1:19" ht="18.75" x14ac:dyDescent="0.3">
      <c r="A9" s="1" t="s">
        <v>15</v>
      </c>
      <c r="B9" s="1">
        <v>64</v>
      </c>
      <c r="C9" s="11">
        <v>0.2</v>
      </c>
      <c r="D9" s="25">
        <v>43</v>
      </c>
      <c r="E9" s="25">
        <v>40</v>
      </c>
      <c r="F9" s="3">
        <f>SUM(D9:E9)</f>
        <v>83</v>
      </c>
      <c r="G9" s="3">
        <f>100-F9</f>
        <v>17</v>
      </c>
      <c r="H9" s="12">
        <f>G9*C9</f>
        <v>3.4000000000000004</v>
      </c>
      <c r="I9" s="13">
        <f>F9+H9</f>
        <v>86.4</v>
      </c>
      <c r="J9" s="15">
        <v>7</v>
      </c>
      <c r="K9" s="2"/>
      <c r="L9" s="26">
        <v>6</v>
      </c>
      <c r="M9" s="25">
        <v>6</v>
      </c>
      <c r="N9" s="25">
        <v>5</v>
      </c>
      <c r="O9" s="3">
        <f t="shared" si="0"/>
        <v>17</v>
      </c>
      <c r="P9" s="3">
        <f t="shared" si="1"/>
        <v>1</v>
      </c>
      <c r="Q9" s="13">
        <f t="shared" si="2"/>
        <v>0.2</v>
      </c>
      <c r="R9" s="13">
        <f t="shared" si="3"/>
        <v>17.2</v>
      </c>
      <c r="S9" s="15">
        <v>5</v>
      </c>
    </row>
    <row r="10" spans="1:19" ht="18.75" x14ac:dyDescent="0.3">
      <c r="A10" s="1" t="s">
        <v>22</v>
      </c>
      <c r="B10" s="1">
        <v>65</v>
      </c>
      <c r="C10" s="11">
        <v>0.2</v>
      </c>
      <c r="D10" s="25">
        <v>41</v>
      </c>
      <c r="E10" s="25">
        <v>40</v>
      </c>
      <c r="F10" s="3">
        <f>SUM(D10:E10)</f>
        <v>81</v>
      </c>
      <c r="G10" s="3">
        <f>100-F10</f>
        <v>19</v>
      </c>
      <c r="H10" s="12">
        <f>G10*C10</f>
        <v>3.8000000000000003</v>
      </c>
      <c r="I10" s="13">
        <f>F10+H10</f>
        <v>84.8</v>
      </c>
      <c r="J10" s="15">
        <v>8</v>
      </c>
      <c r="K10" s="2"/>
      <c r="L10" s="26">
        <v>6</v>
      </c>
      <c r="M10" s="25">
        <v>5</v>
      </c>
      <c r="N10" s="25">
        <v>1</v>
      </c>
      <c r="O10" s="3">
        <f>SUM(L10:N10)</f>
        <v>12</v>
      </c>
      <c r="P10" s="3">
        <f t="shared" si="1"/>
        <v>6</v>
      </c>
      <c r="Q10" s="13">
        <f t="shared" si="2"/>
        <v>1.2000000000000002</v>
      </c>
      <c r="R10" s="13">
        <f>O10+Q10</f>
        <v>13.2</v>
      </c>
      <c r="S10" s="15">
        <v>8</v>
      </c>
    </row>
    <row r="11" spans="1:19" ht="18.75" x14ac:dyDescent="0.3">
      <c r="A11" s="1" t="s">
        <v>20</v>
      </c>
      <c r="B11" s="1">
        <v>70</v>
      </c>
      <c r="C11" s="11">
        <v>0.3</v>
      </c>
      <c r="D11" s="25">
        <v>29</v>
      </c>
      <c r="E11" s="25">
        <v>30</v>
      </c>
      <c r="F11" s="3">
        <f>SUM(D11:E11)</f>
        <v>59</v>
      </c>
      <c r="G11" s="3">
        <f>100-F11</f>
        <v>41</v>
      </c>
      <c r="H11" s="12">
        <f>G11*C11</f>
        <v>12.299999999999999</v>
      </c>
      <c r="I11" s="13">
        <f>F11+H11</f>
        <v>71.3</v>
      </c>
      <c r="J11" s="15">
        <v>9</v>
      </c>
      <c r="K11" s="2"/>
      <c r="L11" s="26">
        <v>2</v>
      </c>
      <c r="M11" s="25">
        <v>2</v>
      </c>
      <c r="N11" s="25">
        <v>3</v>
      </c>
      <c r="O11" s="3">
        <f t="shared" si="0"/>
        <v>7</v>
      </c>
      <c r="P11" s="3">
        <f t="shared" si="1"/>
        <v>11</v>
      </c>
      <c r="Q11" s="13">
        <f t="shared" si="2"/>
        <v>3.3</v>
      </c>
      <c r="R11" s="13">
        <f t="shared" si="3"/>
        <v>10.3</v>
      </c>
      <c r="S11" s="15">
        <v>9</v>
      </c>
    </row>
    <row r="12" spans="1:19" ht="18.75" x14ac:dyDescent="0.3">
      <c r="A12" s="23" t="s">
        <v>18</v>
      </c>
      <c r="B12" s="21">
        <v>80</v>
      </c>
      <c r="C12" s="22">
        <v>0</v>
      </c>
      <c r="D12" s="25">
        <v>42</v>
      </c>
      <c r="E12" s="25">
        <v>48</v>
      </c>
      <c r="F12" s="3">
        <f t="shared" ref="F12" si="8">SUM(D12:E12)</f>
        <v>90</v>
      </c>
      <c r="G12" s="3" t="s">
        <v>8</v>
      </c>
      <c r="H12" s="12" t="s">
        <v>8</v>
      </c>
      <c r="I12" s="13" t="s">
        <v>8</v>
      </c>
      <c r="J12" s="15" t="s">
        <v>23</v>
      </c>
      <c r="K12" s="2"/>
      <c r="L12" s="26"/>
      <c r="M12" s="25"/>
      <c r="N12" s="25"/>
      <c r="O12" s="3"/>
      <c r="P12" s="3"/>
      <c r="Q12" s="13"/>
      <c r="R12" s="13"/>
      <c r="S12" s="15" t="s">
        <v>27</v>
      </c>
    </row>
    <row r="13" spans="1:19" ht="18.75" x14ac:dyDescent="0.3">
      <c r="B13" t="s">
        <v>1</v>
      </c>
      <c r="C13" t="s">
        <v>2</v>
      </c>
      <c r="F13" s="18">
        <v>76</v>
      </c>
      <c r="G13" s="19">
        <v>0.5</v>
      </c>
    </row>
    <row r="14" spans="1:19" ht="18.75" x14ac:dyDescent="0.3">
      <c r="B14" s="18">
        <v>61</v>
      </c>
      <c r="C14" s="19">
        <v>0.2</v>
      </c>
      <c r="F14" s="18">
        <v>81</v>
      </c>
      <c r="G14" s="19">
        <v>0.6</v>
      </c>
    </row>
    <row r="15" spans="1:19" ht="18.75" x14ac:dyDescent="0.3">
      <c r="B15" s="18">
        <v>66</v>
      </c>
      <c r="C15" s="19">
        <v>0.3</v>
      </c>
      <c r="F15" s="18">
        <v>86</v>
      </c>
      <c r="G15" s="19">
        <v>0.7</v>
      </c>
    </row>
    <row r="16" spans="1:19" ht="18.75" x14ac:dyDescent="0.3">
      <c r="B16" s="18">
        <v>71</v>
      </c>
      <c r="C16" s="19">
        <v>0.4</v>
      </c>
      <c r="F16" s="18">
        <v>91</v>
      </c>
      <c r="G16" s="19">
        <v>0.8</v>
      </c>
      <c r="I16" t="s">
        <v>8</v>
      </c>
    </row>
  </sheetData>
  <sortState ref="A3:I11">
    <sortCondition descending="1" ref="I3:I11"/>
  </sortState>
  <mergeCells count="2">
    <mergeCell ref="B1:I1"/>
    <mergeCell ref="L1:R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 xml:space="preserve">&amp;L&amp;12Gotlands
Skytteveteraners förening
&amp;C&amp;"-,Fet"&amp;16Junipokalen / Fältskyttestatyetten 2023&amp;R
Datum 2023-09-03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</dc:creator>
  <cp:lastModifiedBy>Leif</cp:lastModifiedBy>
  <cp:lastPrinted>2023-08-30T09:48:45Z</cp:lastPrinted>
  <dcterms:created xsi:type="dcterms:W3CDTF">2014-09-21T14:09:37Z</dcterms:created>
  <dcterms:modified xsi:type="dcterms:W3CDTF">2023-09-03T18:52:30Z</dcterms:modified>
</cp:coreProperties>
</file>